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376" windowHeight="1116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F46" i="4" s="1"/>
  <c r="E30" i="4"/>
  <c r="E46" i="4" s="1"/>
  <c r="F24" i="4"/>
  <c r="E24" i="4"/>
  <c r="F14" i="4"/>
  <c r="F26" i="4" s="1"/>
  <c r="F48" i="4" s="1"/>
  <c r="E14" i="4"/>
  <c r="E26" i="4" s="1"/>
  <c r="E48" i="4" s="1"/>
  <c r="C26" i="4"/>
  <c r="B26" i="4"/>
  <c r="C13" i="4"/>
  <c r="C28" i="4" s="1"/>
  <c r="B13" i="4"/>
  <c r="B28" i="4" s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<sst xmlns="http://schemas.openxmlformats.org/spreadsheetml/2006/main" count="62" uniqueCount="61">
  <si>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</si>
  <si>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</si>
  <si>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</si>
  <si>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</si>
  <si>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</si>
  <si>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</si>
  <si>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</si>
  <si>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</si>
  <si>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</si>
  <si>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</si>
  <si>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</si>
  <si>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</si>
  <si>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</si>
  <si>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</si>
  <si>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</si>
  <si>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</si>
  <si>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</si>
  <si>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</si>
  <si>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</si>
  <si>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</si>
  <si>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</si>
  <si>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</si>
  <si>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</si>
  <si>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</si>
  <si>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</si>
  <si>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</si>
  <si>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</si>
  <si>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</si>
  <si>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</si>
  <si>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</si>
  <si>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</si>
  <si>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</si>
  <si>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</si>
  <si>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</si>
  <si>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</si>
  <si>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</si>
  <si>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</si>
  <si>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</si>
  <si>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</si>
  <si>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</si>
  <si>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</si>
  <si>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</si>
  <si>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</si>
  <si>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</si>
  <si>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</si>
  <si>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</si>
  <si>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</si>
  <si>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</si>
  <si>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</si>
  <si>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</si>
  <si>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</si>
  <si>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</si>
  <si>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</si>
  <si>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</si>
  <si>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</si>
  <si>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</si>
  <si>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</si>
  <si>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</si>
  <si>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</si>
  <si>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</si>
  <si>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Vivienda de León, Guanajuato (IMUVI)
Estado de Situación Financiera
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</si>
</sst>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2065020</xdr:colOff>
      <xdr:row>54</xdr:row>
      <xdr:rowOff>7620</xdr:rowOff>
    </xdr:from>
    <xdr:to>
      <xdr:col>4</xdr:col>
      <xdr:colOff>121920</xdr:colOff>
      <xdr:row>59</xdr:row>
      <xdr:rowOff>22860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" y="78714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2021</v>
      </c>
      <c r="C2" s="6">
        <v>2020</v>
      </c>
      <c r="D2" s="6" t="s">
        <v>0</v>
      </c>
      <c r="E2" s="6">
        <v>2021</v>
      </c>
      <c r="F2" s="6">
        <v>2020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153024097.09</v>
      </c>
      <c r="C5" s="11">
        <v>128493292.08</v>
      </c>
      <c r="D5" s="10" t="s">
        <v>6</v>
      </c>
      <c r="E5" s="11">
        <v>10210360.710000001</v>
      </c>
      <c r="F5" s="12">
        <v>8576647.8599999994</v>
      </c>
    </row>
    <row r="6" spans="1:6" x14ac:dyDescent="0.2">
      <c r="A6" s="10" t="s">
        <v>7</v>
      </c>
      <c r="B6" s="11">
        <v>31402984</v>
      </c>
      <c r="C6" s="11">
        <v>41331260.450000003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6103860.5700000003</v>
      </c>
      <c r="C7" s="11">
        <v>8564354.6099999994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240345254.25999999</v>
      </c>
      <c r="C8" s="11">
        <v>231742862.81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0.399999999999999" x14ac:dyDescent="0.2">
      <c r="A10" s="10" t="s">
        <v>15</v>
      </c>
      <c r="B10" s="11">
        <v>-1650088.71</v>
      </c>
      <c r="C10" s="11">
        <v>-1650088.71</v>
      </c>
      <c r="D10" s="10" t="s">
        <v>16</v>
      </c>
      <c r="E10" s="11">
        <v>22170921.68</v>
      </c>
      <c r="F10" s="12">
        <v>22606270.109999999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SUM(B5:B11)</f>
        <v>429226107.20999998</v>
      </c>
      <c r="C13" s="14">
        <f>SUM(C5:C11)</f>
        <v>408481681.24000001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SUM(E5:E12)</f>
        <v>32381282.390000001</v>
      </c>
      <c r="F14" s="19">
        <f>SUM(F5:F12)</f>
        <v>31182917.969999999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179527448.09999999</v>
      </c>
      <c r="C17" s="11">
        <v>167836712.24000001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49294868.659999996</v>
      </c>
      <c r="C18" s="11">
        <v>49294868.659999996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16953651.18</v>
      </c>
      <c r="C19" s="11">
        <v>16074017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1781746.38</v>
      </c>
      <c r="C20" s="11">
        <v>1492363.5</v>
      </c>
      <c r="D20" s="10" t="s">
        <v>32</v>
      </c>
      <c r="E20" s="11">
        <v>0</v>
      </c>
      <c r="F20" s="12">
        <v>0</v>
      </c>
    </row>
    <row r="21" spans="1:6" ht="20.399999999999999" x14ac:dyDescent="0.2">
      <c r="A21" s="10" t="s">
        <v>33</v>
      </c>
      <c r="B21" s="11">
        <v>-31545151.219999999</v>
      </c>
      <c r="C21" s="11">
        <v>-28112413.989999998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20">
        <v>0</v>
      </c>
      <c r="C24" s="12">
        <v>0</v>
      </c>
      <c r="D24" s="9" t="s">
        <v>39</v>
      </c>
      <c r="E24" s="14">
        <f>SUM(E17:E22)</f>
        <v>0</v>
      </c>
      <c r="F24" s="19">
        <f>SUM(F17:F22)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SUM(B16:B24)</f>
        <v>216012563.09999999</v>
      </c>
      <c r="C26" s="14">
        <f>SUM(C16:C24)</f>
        <v>206585547.41</v>
      </c>
      <c r="D26" s="21" t="s">
        <v>41</v>
      </c>
      <c r="E26" s="14">
        <f>+E14+E24</f>
        <v>32381282.390000001</v>
      </c>
      <c r="F26" s="19">
        <f>+F14+F24</f>
        <v>31182917.969999999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645238670.30999994</v>
      </c>
      <c r="C28" s="14">
        <f>+C13+C26</f>
        <v>615067228.64999998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44</v>
      </c>
      <c r="E30" s="14">
        <f>SUM(E31:E33)</f>
        <v>256855631.35999998</v>
      </c>
      <c r="F30" s="19">
        <f>SUM(F31:F33)</f>
        <v>256855631.35999998</v>
      </c>
    </row>
    <row r="31" spans="1:6" x14ac:dyDescent="0.2">
      <c r="A31" s="22"/>
      <c r="B31" s="23"/>
      <c r="C31" s="16"/>
      <c r="D31" s="10" t="s">
        <v>45</v>
      </c>
      <c r="E31" s="11">
        <v>171071619.38999999</v>
      </c>
      <c r="F31" s="12">
        <v>171071619.38999999</v>
      </c>
    </row>
    <row r="32" spans="1:6" x14ac:dyDescent="0.2">
      <c r="A32" s="22"/>
      <c r="B32" s="23"/>
      <c r="C32" s="16"/>
      <c r="D32" s="10" t="s">
        <v>46</v>
      </c>
      <c r="E32" s="11">
        <v>85784011.969999999</v>
      </c>
      <c r="F32" s="12">
        <v>85784011.969999999</v>
      </c>
    </row>
    <row r="33" spans="1:6" x14ac:dyDescent="0.2">
      <c r="A33" s="22"/>
      <c r="B33" s="23"/>
      <c r="C33" s="16"/>
      <c r="D33" s="10" t="s">
        <v>47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16"/>
    </row>
    <row r="35" spans="1:6" x14ac:dyDescent="0.2">
      <c r="A35" s="22"/>
      <c r="B35" s="23"/>
      <c r="C35" s="16"/>
      <c r="D35" s="9" t="s">
        <v>48</v>
      </c>
      <c r="E35" s="14">
        <f>SUM(E36:E40)</f>
        <v>356001756.56000006</v>
      </c>
      <c r="F35" s="19">
        <f>SUM(F36:F40)</f>
        <v>327028679.32000011</v>
      </c>
    </row>
    <row r="36" spans="1:6" x14ac:dyDescent="0.2">
      <c r="A36" s="22"/>
      <c r="B36" s="23"/>
      <c r="C36" s="16"/>
      <c r="D36" s="10" t="s">
        <v>49</v>
      </c>
      <c r="E36" s="11">
        <v>28870480.730000019</v>
      </c>
      <c r="F36" s="12">
        <v>26759135.969999999</v>
      </c>
    </row>
    <row r="37" spans="1:6" x14ac:dyDescent="0.2">
      <c r="A37" s="22"/>
      <c r="B37" s="23"/>
      <c r="C37" s="16"/>
      <c r="D37" s="10" t="s">
        <v>50</v>
      </c>
      <c r="E37" s="11">
        <v>320978260.94</v>
      </c>
      <c r="F37" s="12">
        <v>294219124.97000003</v>
      </c>
    </row>
    <row r="38" spans="1:6" x14ac:dyDescent="0.2">
      <c r="A38" s="22"/>
      <c r="B38" s="23"/>
      <c r="C38" s="16"/>
      <c r="D38" s="10" t="s">
        <v>51</v>
      </c>
      <c r="E38" s="11">
        <v>3005470.66</v>
      </c>
      <c r="F38" s="12">
        <v>3005470.66</v>
      </c>
    </row>
    <row r="39" spans="1:6" x14ac:dyDescent="0.2">
      <c r="A39" s="22"/>
      <c r="B39" s="23"/>
      <c r="C39" s="16"/>
      <c r="D39" s="10" t="s">
        <v>52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53</v>
      </c>
      <c r="E40" s="11">
        <v>3147544.23</v>
      </c>
      <c r="F40" s="12">
        <v>3044947.72</v>
      </c>
    </row>
    <row r="41" spans="1:6" x14ac:dyDescent="0.2">
      <c r="A41" s="22"/>
      <c r="B41" s="23"/>
      <c r="C41" s="16"/>
      <c r="D41" s="13"/>
      <c r="E41" s="8"/>
      <c r="F41" s="16"/>
    </row>
    <row r="42" spans="1:6" ht="20.399999999999999" x14ac:dyDescent="0.2">
      <c r="A42" s="22"/>
      <c r="B42" s="23"/>
      <c r="C42" s="16"/>
      <c r="D42" s="9" t="s">
        <v>54</v>
      </c>
      <c r="E42" s="14">
        <f>SUM(E43:E44)</f>
        <v>0</v>
      </c>
      <c r="F42" s="19">
        <f>SUM(F43:F44)</f>
        <v>0</v>
      </c>
    </row>
    <row r="43" spans="1:6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56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57</v>
      </c>
      <c r="E46" s="14">
        <f>+E30+E35+E42</f>
        <v>612857387.92000008</v>
      </c>
      <c r="F46" s="19">
        <f>+F30+F35+F42</f>
        <v>583884310.68000007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16"/>
      <c r="D48" s="9" t="s">
        <v>58</v>
      </c>
      <c r="E48" s="14">
        <f>+E26+E46</f>
        <v>645238670.31000006</v>
      </c>
      <c r="F48" s="14">
        <f>+F26+F46</f>
        <v>615067228.6500001</v>
      </c>
    </row>
    <row r="49" spans="1:6" x14ac:dyDescent="0.2">
      <c r="A49" s="22"/>
      <c r="B49" s="23"/>
      <c r="C49" s="23"/>
      <c r="D49" s="24"/>
      <c r="E49" s="16"/>
      <c r="F49" s="16"/>
    </row>
    <row r="51" spans="1:6" ht="13.2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CF952C-6656-4D68-AE96-06F811561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revision/>
  <dcterms:created xsi:type="dcterms:W3CDTF">2012-12-11T20:26:08Z</dcterms:created>
  <dcterms:modified xsi:type="dcterms:W3CDTF">2022-02-15T19:25:59Z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